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统计表" sheetId="4" r:id="rId1"/>
  </sheets>
  <definedNames>
    <definedName name="_xlnm._FilterDatabase" localSheetId="0" hidden="1">统计表!$A$1:$H$11</definedName>
  </definedNames>
  <calcPr calcId="144525"/>
</workbook>
</file>

<file path=xl/sharedStrings.xml><?xml version="1.0" encoding="utf-8"?>
<sst xmlns="http://schemas.openxmlformats.org/spreadsheetml/2006/main" count="63" uniqueCount="40">
  <si>
    <r>
      <rPr>
        <b/>
        <sz val="18"/>
        <color rgb="FF000000"/>
        <rFont val="Times New Roman"/>
        <charset val="0"/>
      </rPr>
      <t>2021</t>
    </r>
    <r>
      <rPr>
        <b/>
        <sz val="18"/>
        <color rgb="FF000000"/>
        <rFont val="黑体"/>
        <charset val="0"/>
      </rPr>
      <t>年固定资产核查统计表</t>
    </r>
  </si>
  <si>
    <r>
      <rPr>
        <sz val="10"/>
        <color rgb="FF000000"/>
        <rFont val="宋体"/>
        <charset val="0"/>
      </rPr>
      <t>统计日期：</t>
    </r>
    <r>
      <rPr>
        <sz val="10"/>
        <color rgb="FF000000"/>
        <rFont val="Times New Roman"/>
        <charset val="0"/>
      </rPr>
      <t>2021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Times New Roman"/>
        <charset val="0"/>
      </rPr>
      <t>9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Times New Roman"/>
        <charset val="0"/>
      </rPr>
      <t>14</t>
    </r>
    <r>
      <rPr>
        <sz val="10"/>
        <color rgb="FF000000"/>
        <rFont val="宋体"/>
        <charset val="0"/>
      </rPr>
      <t>日</t>
    </r>
  </si>
  <si>
    <r>
      <rPr>
        <b/>
        <sz val="12"/>
        <color indexed="8"/>
        <rFont val="宋体"/>
        <charset val="134"/>
      </rPr>
      <t>部门</t>
    </r>
  </si>
  <si>
    <t>设备</t>
  </si>
  <si>
    <t>家具</t>
  </si>
  <si>
    <r>
      <rPr>
        <b/>
        <sz val="12"/>
        <color indexed="8"/>
        <rFont val="宋体"/>
        <charset val="134"/>
      </rPr>
      <t>合计</t>
    </r>
  </si>
  <si>
    <r>
      <rPr>
        <b/>
        <sz val="12"/>
        <color indexed="8"/>
        <rFont val="宋体"/>
        <charset val="134"/>
      </rPr>
      <t>校区</t>
    </r>
  </si>
  <si>
    <r>
      <rPr>
        <b/>
        <sz val="12"/>
        <color indexed="8"/>
        <rFont val="宋体"/>
        <charset val="134"/>
      </rPr>
      <t>数量</t>
    </r>
  </si>
  <si>
    <t>原值（元）</t>
  </si>
  <si>
    <r>
      <rPr>
        <sz val="11"/>
        <color theme="1"/>
        <rFont val="Times New Roman"/>
        <charset val="134"/>
      </rPr>
      <t>104</t>
    </r>
    <r>
      <rPr>
        <sz val="11"/>
        <color theme="1"/>
        <rFont val="宋体"/>
        <charset val="134"/>
      </rPr>
      <t>外国语学院</t>
    </r>
  </si>
  <si>
    <r>
      <rPr>
        <sz val="11"/>
        <color theme="1"/>
        <rFont val="宋体"/>
        <charset val="134"/>
      </rPr>
      <t>本部为主</t>
    </r>
  </si>
  <si>
    <r>
      <rPr>
        <sz val="11"/>
        <color theme="1"/>
        <rFont val="Times New Roman"/>
        <charset val="134"/>
      </rPr>
      <t>107</t>
    </r>
    <r>
      <rPr>
        <sz val="11"/>
        <color theme="1"/>
        <rFont val="宋体"/>
        <charset val="134"/>
      </rPr>
      <t>数学科学学院</t>
    </r>
  </si>
  <si>
    <r>
      <rPr>
        <sz val="11"/>
        <color theme="1"/>
        <rFont val="宋体"/>
        <charset val="134"/>
      </rPr>
      <t>本部</t>
    </r>
  </si>
  <si>
    <r>
      <rPr>
        <sz val="11"/>
        <color theme="1"/>
        <rFont val="Times New Roman"/>
        <charset val="134"/>
      </rPr>
      <t>118</t>
    </r>
    <r>
      <rPr>
        <sz val="11"/>
        <color theme="1"/>
        <rFont val="宋体"/>
        <charset val="134"/>
      </rPr>
      <t>计算机科学与技术学院</t>
    </r>
  </si>
  <si>
    <r>
      <rPr>
        <sz val="11"/>
        <color theme="1"/>
        <rFont val="Times New Roman"/>
        <charset val="134"/>
      </rPr>
      <t>119</t>
    </r>
    <r>
      <rPr>
        <sz val="11"/>
        <color theme="1"/>
        <rFont val="宋体"/>
        <charset val="134"/>
      </rPr>
      <t>电子信息学院</t>
    </r>
  </si>
  <si>
    <r>
      <rPr>
        <sz val="11"/>
        <color theme="1"/>
        <rFont val="Times New Roman"/>
        <charset val="134"/>
      </rPr>
      <t>127</t>
    </r>
    <r>
      <rPr>
        <sz val="11"/>
        <color theme="1"/>
        <rFont val="宋体"/>
        <charset val="134"/>
      </rPr>
      <t>护理学院</t>
    </r>
  </si>
  <si>
    <r>
      <rPr>
        <sz val="11"/>
        <color theme="1"/>
        <rFont val="Times New Roman"/>
        <charset val="134"/>
      </rPr>
      <t>306</t>
    </r>
    <r>
      <rPr>
        <sz val="11"/>
        <color theme="1"/>
        <rFont val="宋体"/>
        <charset val="134"/>
      </rPr>
      <t>人武部</t>
    </r>
  </si>
  <si>
    <r>
      <rPr>
        <sz val="11"/>
        <color theme="1"/>
        <rFont val="Times New Roman"/>
        <charset val="134"/>
      </rPr>
      <t>310</t>
    </r>
    <r>
      <rPr>
        <sz val="11"/>
        <color theme="1"/>
        <rFont val="宋体"/>
        <charset val="134"/>
      </rPr>
      <t>团委</t>
    </r>
  </si>
  <si>
    <r>
      <rPr>
        <sz val="11"/>
        <color theme="1"/>
        <rFont val="Times New Roman"/>
        <charset val="134"/>
      </rPr>
      <t>110</t>
    </r>
    <r>
      <rPr>
        <sz val="11"/>
        <color theme="1"/>
        <rFont val="宋体"/>
        <charset val="134"/>
      </rPr>
      <t>东吴商学院（财经学院）</t>
    </r>
  </si>
  <si>
    <r>
      <rPr>
        <sz val="11"/>
        <color theme="1"/>
        <rFont val="宋体"/>
        <charset val="134"/>
      </rPr>
      <t>东区</t>
    </r>
  </si>
  <si>
    <r>
      <rPr>
        <b/>
        <sz val="11"/>
        <color theme="1"/>
        <rFont val="宋体"/>
        <charset val="134"/>
      </rPr>
      <t>小计</t>
    </r>
  </si>
  <si>
    <r>
      <rPr>
        <sz val="11"/>
        <color theme="1"/>
        <rFont val="Times New Roman"/>
        <charset val="134"/>
      </rPr>
      <t>121</t>
    </r>
    <r>
      <rPr>
        <sz val="11"/>
        <color theme="1"/>
        <rFont val="宋体"/>
        <charset val="134"/>
      </rPr>
      <t>医学部</t>
    </r>
  </si>
  <si>
    <r>
      <rPr>
        <sz val="11"/>
        <color theme="1"/>
        <rFont val="宋体"/>
        <charset val="134"/>
      </rPr>
      <t>独墅湖校区一期为主</t>
    </r>
  </si>
  <si>
    <r>
      <rPr>
        <sz val="11"/>
        <color theme="1"/>
        <rFont val="Times New Roman"/>
        <charset val="134"/>
      </rPr>
      <t>134</t>
    </r>
    <r>
      <rPr>
        <sz val="11"/>
        <color theme="1"/>
        <rFont val="宋体"/>
        <charset val="134"/>
      </rPr>
      <t>基础医学与生物科学学院</t>
    </r>
  </si>
  <si>
    <r>
      <rPr>
        <sz val="11"/>
        <color theme="1"/>
        <rFont val="宋体"/>
        <charset val="134"/>
      </rPr>
      <t>独墅湖校区一期</t>
    </r>
  </si>
  <si>
    <r>
      <rPr>
        <sz val="11"/>
        <color theme="1"/>
        <rFont val="Times New Roman"/>
        <charset val="134"/>
      </rPr>
      <t>139</t>
    </r>
    <r>
      <rPr>
        <sz val="11"/>
        <color theme="1"/>
        <rFont val="宋体"/>
        <charset val="134"/>
      </rPr>
      <t>公共卫生学院</t>
    </r>
  </si>
  <si>
    <r>
      <rPr>
        <sz val="11"/>
        <color theme="1"/>
        <rFont val="Times New Roman"/>
        <charset val="134"/>
      </rPr>
      <t>156</t>
    </r>
    <r>
      <rPr>
        <sz val="11"/>
        <color theme="1"/>
        <rFont val="宋体"/>
        <charset val="134"/>
      </rPr>
      <t>马克思主义学院</t>
    </r>
  </si>
  <si>
    <r>
      <rPr>
        <sz val="11"/>
        <color theme="1"/>
        <rFont val="Times New Roman"/>
        <charset val="134"/>
      </rPr>
      <t>210</t>
    </r>
    <r>
      <rPr>
        <sz val="11"/>
        <color theme="1"/>
        <rFont val="宋体"/>
        <charset val="134"/>
      </rPr>
      <t>唐仲英血液学研究中心</t>
    </r>
  </si>
  <si>
    <r>
      <rPr>
        <sz val="11"/>
        <color theme="1"/>
        <rFont val="Times New Roman"/>
        <charset val="134"/>
      </rPr>
      <t>215</t>
    </r>
    <r>
      <rPr>
        <sz val="11"/>
        <color theme="1"/>
        <rFont val="宋体"/>
        <charset val="134"/>
      </rPr>
      <t>神经科学研究所</t>
    </r>
  </si>
  <si>
    <r>
      <rPr>
        <sz val="11"/>
        <color theme="1"/>
        <rFont val="Times New Roman"/>
        <charset val="134"/>
      </rPr>
      <t>216</t>
    </r>
    <r>
      <rPr>
        <sz val="11"/>
        <color theme="1"/>
        <rFont val="宋体"/>
        <charset val="134"/>
      </rPr>
      <t>实验动物中心</t>
    </r>
  </si>
  <si>
    <r>
      <rPr>
        <sz val="11"/>
        <color theme="1"/>
        <rFont val="Times New Roman"/>
        <charset val="134"/>
      </rPr>
      <t>249</t>
    </r>
    <r>
      <rPr>
        <sz val="11"/>
        <color theme="1"/>
        <rFont val="宋体"/>
        <charset val="134"/>
      </rPr>
      <t>生物医学研究院</t>
    </r>
  </si>
  <si>
    <r>
      <rPr>
        <sz val="11"/>
        <color theme="1"/>
        <rFont val="Times New Roman"/>
        <charset val="134"/>
      </rPr>
      <t>259</t>
    </r>
    <r>
      <rPr>
        <sz val="11"/>
        <color theme="1"/>
        <rFont val="宋体"/>
        <charset val="134"/>
      </rPr>
      <t>转化医学研究院</t>
    </r>
  </si>
  <si>
    <r>
      <rPr>
        <sz val="11"/>
        <color theme="1"/>
        <rFont val="Times New Roman"/>
        <charset val="134"/>
      </rPr>
      <t>260</t>
    </r>
    <r>
      <rPr>
        <sz val="11"/>
        <color theme="1"/>
        <rFont val="宋体"/>
        <charset val="134"/>
      </rPr>
      <t>造血干细胞移植研究所</t>
    </r>
  </si>
  <si>
    <r>
      <rPr>
        <sz val="11"/>
        <color theme="1"/>
        <rFont val="Times New Roman"/>
        <charset val="134"/>
      </rPr>
      <t>117</t>
    </r>
    <r>
      <rPr>
        <sz val="11"/>
        <color theme="1"/>
        <rFont val="宋体"/>
        <charset val="134"/>
      </rPr>
      <t>机电工程学院</t>
    </r>
  </si>
  <si>
    <r>
      <rPr>
        <sz val="11"/>
        <color theme="1"/>
        <rFont val="宋体"/>
        <charset val="134"/>
      </rPr>
      <t>阳澄湖校区</t>
    </r>
  </si>
  <si>
    <r>
      <rPr>
        <sz val="11"/>
        <color theme="1"/>
        <rFont val="Times New Roman"/>
        <charset val="134"/>
      </rPr>
      <t>144</t>
    </r>
    <r>
      <rPr>
        <sz val="11"/>
        <color theme="1"/>
        <rFont val="宋体"/>
        <charset val="134"/>
      </rPr>
      <t>沙钢钢铁学院</t>
    </r>
  </si>
  <si>
    <r>
      <rPr>
        <sz val="11"/>
        <color theme="1"/>
        <rFont val="Times New Roman"/>
        <charset val="134"/>
      </rPr>
      <t>251</t>
    </r>
    <r>
      <rPr>
        <sz val="11"/>
        <color theme="1"/>
        <rFont val="宋体"/>
        <charset val="134"/>
      </rPr>
      <t>生物制造研究中心</t>
    </r>
  </si>
  <si>
    <r>
      <rPr>
        <sz val="11"/>
        <color theme="1"/>
        <rFont val="Times New Roman"/>
        <charset val="134"/>
      </rPr>
      <t>252</t>
    </r>
    <r>
      <rPr>
        <sz val="11"/>
        <color theme="1"/>
        <rFont val="宋体"/>
        <charset val="134"/>
      </rPr>
      <t>机器人与微系统研究中心</t>
    </r>
  </si>
  <si>
    <r>
      <rPr>
        <sz val="11"/>
        <color theme="1"/>
        <rFont val="Times New Roman"/>
        <charset val="134"/>
      </rPr>
      <t>600</t>
    </r>
    <r>
      <rPr>
        <sz val="11"/>
        <color theme="1"/>
        <rFont val="宋体"/>
        <charset val="134"/>
      </rPr>
      <t>工程训练中心</t>
    </r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</si>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</sst>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indexed="8"/>
      <name val="Times New Roman"/>
      <charset val="0"/>
    </font>
    <font>
      <sz val="11"/>
      <color theme="1"/>
      <name val="Times New Roman"/>
      <charset val="134"/>
    </font>
    <font>
      <b/>
      <sz val="18"/>
      <color rgb="FF000000"/>
      <name val="Times New Roman"/>
      <charset val="0"/>
    </font>
    <font>
      <b/>
      <sz val="18"/>
      <color indexed="8"/>
      <name val="Times New Roman"/>
      <charset val="0"/>
    </font>
    <font>
      <sz val="10"/>
      <color rgb="FF000000"/>
      <name val="Times New Roman"/>
      <charset val="0"/>
    </font>
    <font>
      <b/>
      <sz val="12"/>
      <color indexed="8"/>
      <name val="Times New Roman"/>
      <charset val="134"/>
    </font>
    <font>
      <b/>
      <sz val="12"/>
      <color rgb="FF000000"/>
      <name val="宋体"/>
      <charset val="134"/>
    </font>
    <font>
      <b/>
      <sz val="11"/>
      <color theme="1"/>
      <name val="Times New Roman"/>
      <charset val="134"/>
    </font>
    <font>
      <sz val="10"/>
      <color indexed="8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rgb="FF000000"/>
      <name val="黑体"/>
      <charset val="0"/>
    </font>
    <font>
      <sz val="10"/>
      <color rgb="FF000000"/>
      <name val="宋体"/>
      <charset val="0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/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1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1" fillId="0" borderId="0" xfId="17" applyNumberFormat="1" applyFont="1" applyAlignment="1">
      <alignment horizontal="center" vertical="center"/>
    </xf>
    <xf numFmtId="0" fontId="2" fillId="0" borderId="0" xfId="0" applyFont="1">
      <alignment vertical="center"/>
    </xf>
    <xf numFmtId="176" fontId="3" fillId="2" borderId="1" xfId="17" applyNumberFormat="1" applyFont="1" applyFill="1" applyBorder="1" applyAlignment="1">
      <alignment horizontal="center" vertical="center" wrapText="1"/>
    </xf>
    <xf numFmtId="176" fontId="4" fillId="2" borderId="0" xfId="17" applyNumberFormat="1" applyFont="1" applyFill="1" applyAlignment="1">
      <alignment horizontal="center" vertical="center" wrapText="1"/>
    </xf>
    <xf numFmtId="176" fontId="5" fillId="0" borderId="0" xfId="17" applyNumberFormat="1" applyFont="1" applyAlignment="1">
      <alignment horizontal="center" vertical="center"/>
    </xf>
    <xf numFmtId="176" fontId="6" fillId="0" borderId="2" xfId="17" applyNumberFormat="1" applyFont="1" applyFill="1" applyBorder="1" applyAlignment="1">
      <alignment horizontal="center" vertical="center"/>
    </xf>
    <xf numFmtId="176" fontId="7" fillId="0" borderId="2" xfId="17" applyNumberFormat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8" fillId="0" borderId="2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D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CD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zoomScale="110" zoomScaleNormal="110" workbookViewId="0">
      <selection activeCell="G2" sqref="G2"/>
    </sheetView>
  </sheetViews>
  <sheetFormatPr defaultColWidth="9" defaultRowHeight="15" outlineLevelCol="7"/>
  <cols>
    <col min="1" max="1" width="23.7416666666667" style="2" customWidth="1"/>
    <col min="2" max="2" width="7.84166666666667" style="2" customWidth="1"/>
    <col min="3" max="3" width="13.7416666666667" style="2" customWidth="1"/>
    <col min="4" max="4" width="7.725" style="2" customWidth="1"/>
    <col min="5" max="5" width="13.5166666666667" style="2" customWidth="1"/>
    <col min="6" max="6" width="7.725" style="2" customWidth="1"/>
    <col min="7" max="7" width="13.7416666666667" style="2" customWidth="1"/>
    <col min="8" max="8" width="17.3833333333333" style="2" customWidth="1"/>
    <col min="9" max="16384" width="9" style="2"/>
  </cols>
  <sheetData>
    <row r="1" s="1" customFormat="1" ht="27.9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22" customHeight="1" spans="7:7">
      <c r="G2" s="5" t="s">
        <v>1</v>
      </c>
    </row>
    <row r="3" s="1" customFormat="1" ht="15.95" customHeight="1" spans="1:8">
      <c r="A3" s="6" t="s">
        <v>2</v>
      </c>
      <c r="B3" s="7" t="s">
        <v>3</v>
      </c>
      <c r="C3" s="6"/>
      <c r="D3" s="7" t="s">
        <v>4</v>
      </c>
      <c r="E3" s="6"/>
      <c r="F3" s="6" t="s">
        <v>5</v>
      </c>
      <c r="G3" s="6"/>
      <c r="H3" s="6" t="s">
        <v>6</v>
      </c>
    </row>
    <row r="4" s="1" customFormat="1" ht="15.95" customHeight="1" spans="1:8">
      <c r="A4" s="6"/>
      <c r="B4" s="6" t="s">
        <v>7</v>
      </c>
      <c r="C4" s="7" t="s">
        <v>8</v>
      </c>
      <c r="D4" s="6" t="s">
        <v>7</v>
      </c>
      <c r="E4" s="7" t="s">
        <v>8</v>
      </c>
      <c r="F4" s="6" t="s">
        <v>7</v>
      </c>
      <c r="G4" s="7" t="s">
        <v>8</v>
      </c>
      <c r="H4" s="6"/>
    </row>
    <row r="5" s="1" customFormat="1" ht="15.95" customHeight="1" spans="1:8">
      <c r="A5" s="6"/>
      <c r="B5" s="6"/>
      <c r="C5" s="6"/>
      <c r="D5" s="6"/>
      <c r="E5" s="6"/>
      <c r="F5" s="6"/>
      <c r="G5" s="6"/>
      <c r="H5" s="6"/>
    </row>
    <row r="6" ht="17" customHeight="1" spans="1:8">
      <c r="A6" s="8" t="s">
        <v>9</v>
      </c>
      <c r="B6" s="8">
        <v>1483</v>
      </c>
      <c r="C6" s="8">
        <v>10725969.94</v>
      </c>
      <c r="D6" s="8">
        <v>1857</v>
      </c>
      <c r="E6" s="8">
        <v>1306740.22</v>
      </c>
      <c r="F6" s="8">
        <f t="shared" ref="F6:F13" si="0">SUM(B6+D6)</f>
        <v>3340</v>
      </c>
      <c r="G6" s="8">
        <f t="shared" ref="G6:G13" si="1">SUM(C6+E6)</f>
        <v>12032710.16</v>
      </c>
      <c r="H6" s="8" t="s">
        <v>10</v>
      </c>
    </row>
    <row r="7" spans="1:8">
      <c r="A7" s="8" t="s">
        <v>11</v>
      </c>
      <c r="B7" s="8">
        <v>1558</v>
      </c>
      <c r="C7" s="8">
        <v>16478225.55</v>
      </c>
      <c r="D7" s="8">
        <v>1948</v>
      </c>
      <c r="E7" s="8">
        <v>2078052.08</v>
      </c>
      <c r="F7" s="8">
        <f t="shared" si="0"/>
        <v>3506</v>
      </c>
      <c r="G7" s="8">
        <f t="shared" si="1"/>
        <v>18556277.63</v>
      </c>
      <c r="H7" s="8" t="s">
        <v>12</v>
      </c>
    </row>
    <row r="8" spans="1:8">
      <c r="A8" s="8" t="s">
        <v>13</v>
      </c>
      <c r="B8" s="8">
        <v>5717</v>
      </c>
      <c r="C8" s="8">
        <v>74573293.2</v>
      </c>
      <c r="D8" s="8">
        <v>4515</v>
      </c>
      <c r="E8" s="8">
        <v>2805489.35</v>
      </c>
      <c r="F8" s="8">
        <f t="shared" si="0"/>
        <v>10232</v>
      </c>
      <c r="G8" s="8">
        <f t="shared" si="1"/>
        <v>77378782.55</v>
      </c>
      <c r="H8" s="8" t="s">
        <v>12</v>
      </c>
    </row>
    <row r="9" spans="1:8">
      <c r="A9" s="8" t="s">
        <v>14</v>
      </c>
      <c r="B9" s="8">
        <v>4533</v>
      </c>
      <c r="C9" s="8">
        <v>55663347.54</v>
      </c>
      <c r="D9" s="8">
        <v>1463</v>
      </c>
      <c r="E9" s="8">
        <v>1429172.69</v>
      </c>
      <c r="F9" s="8">
        <f t="shared" si="0"/>
        <v>5996</v>
      </c>
      <c r="G9" s="8">
        <f t="shared" si="1"/>
        <v>57092520.23</v>
      </c>
      <c r="H9" s="8" t="s">
        <v>12</v>
      </c>
    </row>
    <row r="10" spans="1:8">
      <c r="A10" s="8" t="s">
        <v>15</v>
      </c>
      <c r="B10" s="8">
        <v>589</v>
      </c>
      <c r="C10" s="8">
        <v>8284423.38</v>
      </c>
      <c r="D10" s="8">
        <v>766</v>
      </c>
      <c r="E10" s="8">
        <v>359762.93</v>
      </c>
      <c r="F10" s="8">
        <f t="shared" si="0"/>
        <v>1355</v>
      </c>
      <c r="G10" s="8">
        <f t="shared" si="1"/>
        <v>8644186.31</v>
      </c>
      <c r="H10" s="8" t="s">
        <v>12</v>
      </c>
    </row>
    <row r="11" spans="1:8">
      <c r="A11" s="8" t="s">
        <v>16</v>
      </c>
      <c r="B11" s="8">
        <v>21</v>
      </c>
      <c r="C11" s="8">
        <v>143425.2</v>
      </c>
      <c r="D11" s="8">
        <v>92</v>
      </c>
      <c r="E11" s="8">
        <v>87490</v>
      </c>
      <c r="F11" s="8">
        <f t="shared" si="0"/>
        <v>113</v>
      </c>
      <c r="G11" s="8">
        <f t="shared" si="1"/>
        <v>230915.2</v>
      </c>
      <c r="H11" s="8" t="s">
        <v>12</v>
      </c>
    </row>
    <row r="12" spans="1:8">
      <c r="A12" s="8" t="s">
        <v>17</v>
      </c>
      <c r="B12" s="8">
        <v>87</v>
      </c>
      <c r="C12" s="8">
        <v>622191.82</v>
      </c>
      <c r="D12" s="8">
        <v>695</v>
      </c>
      <c r="E12" s="8">
        <v>348005.25</v>
      </c>
      <c r="F12" s="8">
        <f t="shared" si="0"/>
        <v>782</v>
      </c>
      <c r="G12" s="8">
        <f t="shared" si="1"/>
        <v>970197.07</v>
      </c>
      <c r="H12" s="8" t="s">
        <v>12</v>
      </c>
    </row>
    <row r="13" spans="1:8">
      <c r="A13" s="8" t="s">
        <v>18</v>
      </c>
      <c r="B13" s="8">
        <v>1454</v>
      </c>
      <c r="C13" s="8">
        <v>12343341.02</v>
      </c>
      <c r="D13" s="8">
        <v>1292</v>
      </c>
      <c r="E13" s="8">
        <v>1080611.16</v>
      </c>
      <c r="F13" s="8">
        <f t="shared" si="0"/>
        <v>2746</v>
      </c>
      <c r="G13" s="8">
        <f t="shared" si="1"/>
        <v>13423952.18</v>
      </c>
      <c r="H13" s="8" t="s">
        <v>19</v>
      </c>
    </row>
    <row r="14" ht="21" customHeight="1" spans="1:8">
      <c r="A14" s="9" t="s">
        <v>20</v>
      </c>
      <c r="B14" s="9">
        <f t="shared" ref="B14:G14" si="2">SUM(B6:B13)</f>
        <v>15442</v>
      </c>
      <c r="C14" s="9">
        <f t="shared" si="2"/>
        <v>178834217.65</v>
      </c>
      <c r="D14" s="9">
        <f t="shared" si="2"/>
        <v>12628</v>
      </c>
      <c r="E14" s="9">
        <f t="shared" si="2"/>
        <v>9495323.68</v>
      </c>
      <c r="F14" s="9">
        <f t="shared" si="2"/>
        <v>28070</v>
      </c>
      <c r="G14" s="9">
        <f t="shared" si="2"/>
        <v>188329541.33</v>
      </c>
      <c r="H14" s="8"/>
    </row>
    <row r="15" ht="8" customHeight="1" spans="1:8">
      <c r="A15" s="9"/>
      <c r="B15" s="9"/>
      <c r="C15" s="9"/>
      <c r="D15" s="9"/>
      <c r="E15" s="9"/>
      <c r="F15" s="9"/>
      <c r="G15" s="9"/>
      <c r="H15" s="8"/>
    </row>
    <row r="16" ht="18" customHeight="1" spans="1:8">
      <c r="A16" s="8" t="s">
        <v>21</v>
      </c>
      <c r="B16" s="8">
        <v>7033</v>
      </c>
      <c r="C16" s="8">
        <v>120610436.93</v>
      </c>
      <c r="D16" s="8">
        <v>2758</v>
      </c>
      <c r="E16" s="8">
        <v>3425904.42</v>
      </c>
      <c r="F16" s="8">
        <f>SUM(B16+D16)</f>
        <v>9791</v>
      </c>
      <c r="G16" s="8">
        <f>SUM(C16+E16)</f>
        <v>124036341.35</v>
      </c>
      <c r="H16" s="8" t="s">
        <v>22</v>
      </c>
    </row>
    <row r="17" spans="1:8">
      <c r="A17" s="8" t="s">
        <v>23</v>
      </c>
      <c r="B17" s="8">
        <v>4154</v>
      </c>
      <c r="C17" s="8">
        <v>116588375.81</v>
      </c>
      <c r="D17" s="8">
        <v>2161</v>
      </c>
      <c r="E17" s="8">
        <v>3233056.41</v>
      </c>
      <c r="F17" s="8">
        <f t="shared" ref="F17:F25" si="3">SUM(B17+D17)</f>
        <v>6315</v>
      </c>
      <c r="G17" s="8">
        <f t="shared" ref="G17:G25" si="4">SUM(C17+E17)</f>
        <v>119821432.22</v>
      </c>
      <c r="H17" s="8" t="s">
        <v>24</v>
      </c>
    </row>
    <row r="18" spans="1:8">
      <c r="A18" s="8" t="s">
        <v>25</v>
      </c>
      <c r="B18" s="8">
        <v>875</v>
      </c>
      <c r="C18" s="8">
        <v>15792057.24</v>
      </c>
      <c r="D18" s="8">
        <v>415</v>
      </c>
      <c r="E18" s="8">
        <v>351056.15</v>
      </c>
      <c r="F18" s="8">
        <f t="shared" si="3"/>
        <v>1290</v>
      </c>
      <c r="G18" s="8">
        <f t="shared" si="4"/>
        <v>16143113.39</v>
      </c>
      <c r="H18" s="8" t="s">
        <v>24</v>
      </c>
    </row>
    <row r="19" spans="1:8">
      <c r="A19" s="8" t="s">
        <v>26</v>
      </c>
      <c r="B19" s="8">
        <v>198</v>
      </c>
      <c r="C19" s="8">
        <v>1703538.38</v>
      </c>
      <c r="D19" s="8">
        <v>208</v>
      </c>
      <c r="E19" s="8">
        <v>233870</v>
      </c>
      <c r="F19" s="8">
        <f t="shared" si="3"/>
        <v>406</v>
      </c>
      <c r="G19" s="8">
        <f t="shared" si="4"/>
        <v>1937408.38</v>
      </c>
      <c r="H19" s="8" t="s">
        <v>24</v>
      </c>
    </row>
    <row r="20" spans="1:8">
      <c r="A20" s="8" t="s">
        <v>27</v>
      </c>
      <c r="B20" s="8">
        <v>1132</v>
      </c>
      <c r="C20" s="8">
        <v>42925388.67</v>
      </c>
      <c r="D20" s="8">
        <v>754</v>
      </c>
      <c r="E20" s="8">
        <v>1730038.93</v>
      </c>
      <c r="F20" s="8">
        <f t="shared" si="3"/>
        <v>1886</v>
      </c>
      <c r="G20" s="8">
        <f t="shared" si="4"/>
        <v>44655427.6</v>
      </c>
      <c r="H20" s="8" t="s">
        <v>24</v>
      </c>
    </row>
    <row r="21" spans="1:8">
      <c r="A21" s="8" t="s">
        <v>28</v>
      </c>
      <c r="B21" s="8">
        <v>855</v>
      </c>
      <c r="C21" s="8">
        <v>18234802.56</v>
      </c>
      <c r="D21" s="8">
        <v>364</v>
      </c>
      <c r="E21" s="8">
        <v>585807.6</v>
      </c>
      <c r="F21" s="8">
        <f t="shared" si="3"/>
        <v>1219</v>
      </c>
      <c r="G21" s="8">
        <f t="shared" si="4"/>
        <v>18820610.16</v>
      </c>
      <c r="H21" s="8" t="s">
        <v>24</v>
      </c>
    </row>
    <row r="22" spans="1:8">
      <c r="A22" s="8" t="s">
        <v>29</v>
      </c>
      <c r="B22" s="8">
        <v>770</v>
      </c>
      <c r="C22" s="8">
        <v>25459617.33</v>
      </c>
      <c r="D22" s="8">
        <v>308</v>
      </c>
      <c r="E22" s="8">
        <v>401055.99</v>
      </c>
      <c r="F22" s="8">
        <f t="shared" si="3"/>
        <v>1078</v>
      </c>
      <c r="G22" s="8">
        <f t="shared" si="4"/>
        <v>25860673.32</v>
      </c>
      <c r="H22" s="8" t="s">
        <v>24</v>
      </c>
    </row>
    <row r="23" spans="1:8">
      <c r="A23" s="8" t="s">
        <v>30</v>
      </c>
      <c r="B23" s="8">
        <v>1511</v>
      </c>
      <c r="C23" s="8">
        <v>53398792.29</v>
      </c>
      <c r="D23" s="8">
        <v>971</v>
      </c>
      <c r="E23" s="8">
        <v>2050032.16</v>
      </c>
      <c r="F23" s="8">
        <f t="shared" si="3"/>
        <v>2482</v>
      </c>
      <c r="G23" s="8">
        <f t="shared" si="4"/>
        <v>55448824.45</v>
      </c>
      <c r="H23" s="8" t="s">
        <v>24</v>
      </c>
    </row>
    <row r="24" spans="1:8">
      <c r="A24" s="8" t="s">
        <v>31</v>
      </c>
      <c r="B24" s="8">
        <v>306</v>
      </c>
      <c r="C24" s="8">
        <v>21056169.61</v>
      </c>
      <c r="D24" s="8">
        <v>134</v>
      </c>
      <c r="E24" s="8">
        <v>480509.42</v>
      </c>
      <c r="F24" s="8">
        <f t="shared" si="3"/>
        <v>440</v>
      </c>
      <c r="G24" s="8">
        <f t="shared" si="4"/>
        <v>21536679.03</v>
      </c>
      <c r="H24" s="8" t="s">
        <v>24</v>
      </c>
    </row>
    <row r="25" spans="1:8">
      <c r="A25" s="8" t="s">
        <v>32</v>
      </c>
      <c r="B25" s="8">
        <v>212</v>
      </c>
      <c r="C25" s="8">
        <v>5627229.86</v>
      </c>
      <c r="D25" s="8">
        <v>215</v>
      </c>
      <c r="E25" s="8">
        <v>390713</v>
      </c>
      <c r="F25" s="8">
        <f t="shared" si="3"/>
        <v>427</v>
      </c>
      <c r="G25" s="8">
        <f t="shared" si="4"/>
        <v>6017942.86</v>
      </c>
      <c r="H25" s="8" t="s">
        <v>24</v>
      </c>
    </row>
    <row r="26" ht="22" customHeight="1" spans="1:8">
      <c r="A26" s="9" t="s">
        <v>20</v>
      </c>
      <c r="B26" s="9">
        <f t="shared" ref="B26:G26" si="5">SUM(B16:B25)</f>
        <v>17046</v>
      </c>
      <c r="C26" s="9">
        <f t="shared" si="5"/>
        <v>421396408.68</v>
      </c>
      <c r="D26" s="9">
        <f t="shared" si="5"/>
        <v>8288</v>
      </c>
      <c r="E26" s="9">
        <f t="shared" si="5"/>
        <v>12882044.08</v>
      </c>
      <c r="F26" s="9">
        <f t="shared" si="5"/>
        <v>25334</v>
      </c>
      <c r="G26" s="9">
        <f t="shared" si="5"/>
        <v>434278452.76</v>
      </c>
      <c r="H26" s="8"/>
    </row>
    <row r="27" ht="6" customHeight="1"/>
    <row r="28" spans="1:8">
      <c r="A28" s="8" t="s">
        <v>33</v>
      </c>
      <c r="B28" s="8">
        <v>2366</v>
      </c>
      <c r="C28" s="8">
        <v>47012863.03</v>
      </c>
      <c r="D28" s="8">
        <v>1027</v>
      </c>
      <c r="E28" s="8">
        <v>749138.83</v>
      </c>
      <c r="F28" s="8">
        <f>SUM(B28+D28)</f>
        <v>3393</v>
      </c>
      <c r="G28" s="8">
        <f>SUM(C28+E28)</f>
        <v>47762001.86</v>
      </c>
      <c r="H28" s="8" t="s">
        <v>34</v>
      </c>
    </row>
    <row r="29" spans="1:8">
      <c r="A29" s="8" t="s">
        <v>35</v>
      </c>
      <c r="B29" s="8">
        <v>1451</v>
      </c>
      <c r="C29" s="8">
        <v>36063528.24</v>
      </c>
      <c r="D29" s="8">
        <v>1569</v>
      </c>
      <c r="E29" s="8">
        <v>2011048.53</v>
      </c>
      <c r="F29" s="8">
        <f>SUM(B29+D29)</f>
        <v>3020</v>
      </c>
      <c r="G29" s="8">
        <f>SUM(C29+E29)</f>
        <v>38074576.77</v>
      </c>
      <c r="H29" s="8" t="s">
        <v>34</v>
      </c>
    </row>
    <row r="30" spans="1:8">
      <c r="A30" s="8" t="s">
        <v>36</v>
      </c>
      <c r="B30" s="8">
        <v>528</v>
      </c>
      <c r="C30" s="8">
        <v>21739892.23</v>
      </c>
      <c r="D30" s="8">
        <v>140</v>
      </c>
      <c r="E30" s="8">
        <v>500355.33</v>
      </c>
      <c r="F30" s="8">
        <f>SUM(B30+D30)</f>
        <v>668</v>
      </c>
      <c r="G30" s="8">
        <f>SUM(C30+E30)</f>
        <v>22240247.56</v>
      </c>
      <c r="H30" s="8" t="s">
        <v>34</v>
      </c>
    </row>
    <row r="31" spans="1:8">
      <c r="A31" s="8" t="s">
        <v>37</v>
      </c>
      <c r="B31" s="8">
        <v>1000</v>
      </c>
      <c r="C31" s="8">
        <v>36875043.06</v>
      </c>
      <c r="D31" s="8">
        <v>535</v>
      </c>
      <c r="E31" s="8">
        <v>571098.46</v>
      </c>
      <c r="F31" s="8">
        <f>SUM(B31+D31)</f>
        <v>1535</v>
      </c>
      <c r="G31" s="8">
        <f>SUM(C31+E31)</f>
        <v>37446141.52</v>
      </c>
      <c r="H31" s="8" t="s">
        <v>34</v>
      </c>
    </row>
    <row r="32" spans="1:8">
      <c r="A32" s="8" t="s">
        <v>38</v>
      </c>
      <c r="B32" s="8">
        <v>1290</v>
      </c>
      <c r="C32" s="8">
        <v>22755458.89</v>
      </c>
      <c r="D32" s="8">
        <v>1069</v>
      </c>
      <c r="E32" s="8">
        <v>522602</v>
      </c>
      <c r="F32" s="8">
        <f>SUM(B32+D32)</f>
        <v>2359</v>
      </c>
      <c r="G32" s="8">
        <f>SUM(C32+E32)</f>
        <v>23278060.89</v>
      </c>
      <c r="H32" s="8" t="s">
        <v>34</v>
      </c>
    </row>
    <row r="33" ht="21" customHeight="1" spans="1:8">
      <c r="A33" s="9" t="s">
        <v>20</v>
      </c>
      <c r="B33" s="9">
        <f t="shared" ref="B33:G33" si="6">SUM(B28:B32)</f>
        <v>6635</v>
      </c>
      <c r="C33" s="9">
        <f t="shared" si="6"/>
        <v>164446785.45</v>
      </c>
      <c r="D33" s="9">
        <f t="shared" si="6"/>
        <v>4340</v>
      </c>
      <c r="E33" s="9">
        <f t="shared" si="6"/>
        <v>4354243.15</v>
      </c>
      <c r="F33" s="9">
        <f t="shared" si="6"/>
        <v>10975</v>
      </c>
      <c r="G33" s="9">
        <f t="shared" si="6"/>
        <v>168801028.6</v>
      </c>
      <c r="H33" s="8"/>
    </row>
    <row r="34" ht="21" customHeight="1" spans="1:8">
      <c r="A34" s="9" t="s">
        <v>39</v>
      </c>
      <c r="B34" s="9">
        <f t="shared" ref="B34:G34" si="7">SUM(B14+B33+B26)</f>
        <v>39123</v>
      </c>
      <c r="C34" s="9">
        <f t="shared" si="7"/>
        <v>764677411.78</v>
      </c>
      <c r="D34" s="9">
        <f t="shared" si="7"/>
        <v>25256</v>
      </c>
      <c r="E34" s="9">
        <f t="shared" si="7"/>
        <v>26731610.91</v>
      </c>
      <c r="F34" s="9">
        <f t="shared" si="7"/>
        <v>64379</v>
      </c>
      <c r="G34" s="9">
        <f t="shared" si="7"/>
        <v>791409022.69</v>
      </c>
      <c r="H34" s="8"/>
    </row>
  </sheetData>
  <sortState ref="A21:P30">
    <sortCondition ref="A21"/>
  </sortState>
  <mergeCells count="12">
    <mergeCell ref="A1:H1"/>
    <mergeCell ref="B3:C3"/>
    <mergeCell ref="D3:E3"/>
    <mergeCell ref="F3:G3"/>
    <mergeCell ref="A3:A5"/>
    <mergeCell ref="B4:B5"/>
    <mergeCell ref="C4:C5"/>
    <mergeCell ref="D4:D5"/>
    <mergeCell ref="E4:E5"/>
    <mergeCell ref="F4:F5"/>
    <mergeCell ref="G4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WPS_380151114</cp:lastModifiedBy>
  <dcterms:created xsi:type="dcterms:W3CDTF">2021-09-14T01:53:00Z</dcterms:created>
  <dcterms:modified xsi:type="dcterms:W3CDTF">2021-09-17T02:41:52Z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A4325C2723294FF78BEDBEBA87288FC1</vt:lpwstr>
  </property>
  <property fmtid="{D5CDD505-2E9C-101B-9397-08002B2CF9AE}" pid="3" name="KSOProductBuildVer">
    <vt:lpwstr>2052-11.1.0.10700</vt:lpwstr>
  </property>
</Properties>
</file>